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ucano\setores\CCS\2022\PPC Química Industrial\"/>
    </mc:Choice>
  </mc:AlternateContent>
  <bookViews>
    <workbookView xWindow="0" yWindow="0" windowWidth="21570" windowHeight="7545" activeTab="1"/>
  </bookViews>
  <sheets>
    <sheet name="Aluno" sheetId="1" r:id="rId1"/>
    <sheet name="Avaliador" sheetId="2" r:id="rId2"/>
    <sheet name="Parecer Final" sheetId="5" r:id="rId3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C21" i="2" l="1"/>
  <c r="C22" i="2"/>
  <c r="C23" i="2"/>
  <c r="C24" i="2"/>
  <c r="C25" i="2"/>
  <c r="C26" i="2"/>
  <c r="C27" i="2"/>
  <c r="C28" i="2"/>
  <c r="C20" i="2"/>
  <c r="C30" i="2"/>
  <c r="C31" i="2"/>
  <c r="C29" i="2"/>
  <c r="C13" i="2"/>
  <c r="C14" i="2"/>
  <c r="C15" i="2"/>
  <c r="C16" i="2"/>
  <c r="C17" i="2"/>
  <c r="C18" i="2"/>
  <c r="C19" i="2"/>
  <c r="C12" i="2"/>
  <c r="C7" i="2"/>
  <c r="C8" i="2"/>
  <c r="C9" i="2"/>
  <c r="C10" i="2"/>
  <c r="C11" i="2"/>
  <c r="C6" i="2" l="1"/>
  <c r="B3" i="2"/>
  <c r="B2" i="2"/>
  <c r="B1" i="2"/>
  <c r="C36" i="2" l="1"/>
  <c r="C37" i="2"/>
  <c r="C35" i="2"/>
  <c r="C38" i="2"/>
  <c r="C39" i="2" l="1"/>
</calcChain>
</file>

<file path=xl/sharedStrings.xml><?xml version="1.0" encoding="utf-8"?>
<sst xmlns="http://schemas.openxmlformats.org/spreadsheetml/2006/main" count="182" uniqueCount="131">
  <si>
    <t>Descrição da Atividade</t>
  </si>
  <si>
    <t>Período</t>
  </si>
  <si>
    <t xml:space="preserve">Nº de horas </t>
  </si>
  <si>
    <t>Tabela de Carga Horária de ATP</t>
  </si>
  <si>
    <t>EIXO I - ENSINO</t>
  </si>
  <si>
    <t>Monitoria</t>
  </si>
  <si>
    <t>Por semestre (máximo de 01 monitoria por semestre e no máximo 02 no curso)</t>
  </si>
  <si>
    <t>Estágio extracurricular não obrigatório</t>
  </si>
  <si>
    <t>Por semestre</t>
  </si>
  <si>
    <t>Cursos extracurriculares (idiomas, informática, cursos a distância, entre outros relacionados com os objetivos do curso)</t>
  </si>
  <si>
    <t>Por curso</t>
  </si>
  <si>
    <t>Visita técnica extracurricular</t>
  </si>
  <si>
    <t>Por visita</t>
  </si>
  <si>
    <t>Presença em palestra relacionada com os objetivos do curso</t>
  </si>
  <si>
    <t>Por palestra</t>
  </si>
  <si>
    <t>Disciplinas optativas ou Eletivas</t>
  </si>
  <si>
    <t>Por disciplina</t>
  </si>
  <si>
    <t>Número de horas (máximo de 90)</t>
  </si>
  <si>
    <t>Por palestra (independente da carga horária da palestra)</t>
  </si>
  <si>
    <t>Por semestre (máximo de 04 semestres no curso)</t>
  </si>
  <si>
    <t>EIXO II – PESQUISA</t>
  </si>
  <si>
    <t>Participação em projeto/programa de pesquisa/ registrado como bolsista ou voluntário</t>
  </si>
  <si>
    <t>Premiação científica, técnica e artística ou outra condecoração por relevantes serviços prestados.</t>
  </si>
  <si>
    <t>Por premiação</t>
  </si>
  <si>
    <t>Publicação de trabalho monográfico ou artigo completo/resumo em anais de eventos científicos</t>
  </si>
  <si>
    <t>Por publicação</t>
  </si>
  <si>
    <t>Comunicação oral de trabalho em congressos. (devidamente especificado no certificado)</t>
  </si>
  <si>
    <t>Por apresentação</t>
  </si>
  <si>
    <t>Apresentação de trabalhos em eventos científicos ou similares. (pôster)</t>
  </si>
  <si>
    <t>Publicação de artigo completo em revista indexada em áreas afins</t>
  </si>
  <si>
    <t>Participação em congresso, simpósio, mostra de iniciação científica ou encontro técnico científico em áreas afins</t>
  </si>
  <si>
    <t>Por participação</t>
  </si>
  <si>
    <t>Atividade Profissional na área do curso</t>
  </si>
  <si>
    <t>EIXO III – EXTENSÃO</t>
  </si>
  <si>
    <t>Participação em evento cultural, simpósio ou evento de caráter cultural (como assistente)</t>
  </si>
  <si>
    <t>Por evento</t>
  </si>
  <si>
    <t>Congressos, seminários, simpósios, mesas-redondas, oficinas, palestras e similares (participação, como expositor ou debatedor)</t>
  </si>
  <si>
    <t>Participação em comissão organizadora de evento como exposição, semana acadêmica, mostra de trabalhos</t>
  </si>
  <si>
    <t>Por dia de evento</t>
  </si>
  <si>
    <t>Ministrante de palestra relacionada com os objetivos do curso</t>
  </si>
  <si>
    <t>Por projeto</t>
  </si>
  <si>
    <t>Participação em projetos sociais, trabalho voluntário em entidades vinculadas a compromissos sócio políticas (ONGS, OSIPES, Projetos comunitários, Creches, Asilos etc)</t>
  </si>
  <si>
    <t>Comissão organizadora de campanhas de solidariedade e cidadania</t>
  </si>
  <si>
    <t>Instrutor de cursos abertos à comunidade</t>
  </si>
  <si>
    <t>Número de horas do curso</t>
  </si>
  <si>
    <t>Participação em curso de extensão universitária</t>
  </si>
  <si>
    <t>EIXO IV - ATIVIDADES SÓCIO-CULTURAIS, ARTÍSTICAS E ESPORTIVAS</t>
  </si>
  <si>
    <t>Representação estudantil no Conselho Diretor, Colegiado de Curso, Comissão de Trabalho Institucional, etc.</t>
  </si>
  <si>
    <t>Atividades sócio culturais, artísticas e esportivas (coral, música, dança, bandas, vídeos, cinema, fotografia, cineclubes, teatro, campeonatos esportivos, saraus etc. (não curriculares)</t>
  </si>
  <si>
    <t>Representação estudantil em Associação Atlética, Centro Acadêmico ou Diretório Acadêmico</t>
  </si>
  <si>
    <t>Por apresentação      Por produção</t>
  </si>
  <si>
    <t>5                 (máximo 20)</t>
  </si>
  <si>
    <t>CH solicitada</t>
  </si>
  <si>
    <t>NOME:</t>
  </si>
  <si>
    <t>ID</t>
  </si>
  <si>
    <t>CH SOLICITADA</t>
  </si>
  <si>
    <t>CH MÁXIMA</t>
  </si>
  <si>
    <t>CH CONCEDIDA</t>
  </si>
  <si>
    <t>OBSERVAÇÕES</t>
  </si>
  <si>
    <t>EIXO I</t>
  </si>
  <si>
    <t>EIXO II</t>
  </si>
  <si>
    <t>EIXO III</t>
  </si>
  <si>
    <t>EIXO IV</t>
  </si>
  <si>
    <t>Ia</t>
  </si>
  <si>
    <t>Ib</t>
  </si>
  <si>
    <t>Ic</t>
  </si>
  <si>
    <t>Id</t>
  </si>
  <si>
    <t>Ie</t>
  </si>
  <si>
    <t>If</t>
  </si>
  <si>
    <t>IIa</t>
  </si>
  <si>
    <t>IIb</t>
  </si>
  <si>
    <t>IIc</t>
  </si>
  <si>
    <t>IId</t>
  </si>
  <si>
    <t>IIe</t>
  </si>
  <si>
    <t>IIf</t>
  </si>
  <si>
    <t>IIg</t>
  </si>
  <si>
    <t>IIh</t>
  </si>
  <si>
    <t>IIIa</t>
  </si>
  <si>
    <t>IIIb</t>
  </si>
  <si>
    <t>IIIc</t>
  </si>
  <si>
    <t>IIId</t>
  </si>
  <si>
    <t>IIIe</t>
  </si>
  <si>
    <t>IIIf</t>
  </si>
  <si>
    <t>IIIg</t>
  </si>
  <si>
    <t>IIIi</t>
  </si>
  <si>
    <t>IIIIh</t>
  </si>
  <si>
    <t>IVa</t>
  </si>
  <si>
    <t>IVb</t>
  </si>
  <si>
    <t>IVc</t>
  </si>
  <si>
    <t>IIIh</t>
  </si>
  <si>
    <t>e-mail</t>
  </si>
  <si>
    <t>*Nome:</t>
  </si>
  <si>
    <t>*Curso:</t>
  </si>
  <si>
    <t>*Matricula:</t>
  </si>
  <si>
    <t>*e-mail:</t>
  </si>
  <si>
    <t>*Telefone:</t>
  </si>
  <si>
    <t>*Campos de preenchimento obrigatório</t>
  </si>
  <si>
    <t>CARGA HORÁRIA (H)</t>
  </si>
  <si>
    <t>EIXO</t>
  </si>
  <si>
    <t>SOLICITADA</t>
  </si>
  <si>
    <t>CONCEDIDA</t>
  </si>
  <si>
    <t>I</t>
  </si>
  <si>
    <t>II</t>
  </si>
  <si>
    <t>III</t>
  </si>
  <si>
    <t>IV</t>
  </si>
  <si>
    <t>TOTAL</t>
  </si>
  <si>
    <t>PARECER:</t>
  </si>
  <si>
    <t>(      )</t>
  </si>
  <si>
    <t>DEFERIDO</t>
  </si>
  <si>
    <t>INDEFERIDO</t>
  </si>
  <si>
    <t>RESPONSÁVEL:</t>
  </si>
  <si>
    <t>SIAPE:</t>
  </si>
  <si>
    <t>OBSERVAÇÕES:</t>
  </si>
  <si>
    <t>Assinatura responsável</t>
  </si>
  <si>
    <t>Assinatura/carimbo coordenador de curso</t>
  </si>
  <si>
    <t>Química Industrial</t>
  </si>
  <si>
    <t>SM</t>
  </si>
  <si>
    <t>MatrÍcula:</t>
  </si>
  <si>
    <t>Participação em projetos registrados institucionais de extensão comunitária                                           - com duração de 01 ano ou mais                         - com duração de 06 a 11 meses                          - com duração menor que 06 meses</t>
  </si>
  <si>
    <t>Número de horas do curso/módulo (máximo de 80)</t>
  </si>
  <si>
    <t>Horas total da visita (máximo de 20)</t>
  </si>
  <si>
    <t>* Caro aluno, use este espaço para sugerir melhorias neste relatório ou no procedimento de entrega de ACC</t>
  </si>
  <si>
    <t>ESTA PLANILHA DEVE SER PREENCHIDA PELO ALUNO FINALISTA E ENVIADA POR E-MAIL AO COORDENADOR DO CURSO</t>
  </si>
  <si>
    <t xml:space="preserve">40                          20                                                 10           </t>
  </si>
  <si>
    <t>(    )</t>
  </si>
  <si>
    <t>Aracruz,         de          de     2021.</t>
  </si>
  <si>
    <t>Observação (use para identificar os comprovantes)</t>
  </si>
  <si>
    <t>2                   (máximo 60)</t>
  </si>
  <si>
    <t>20                 (máximo 80)</t>
  </si>
  <si>
    <t>5                  (máximo 20)</t>
  </si>
  <si>
    <t>10                 (máximo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</si>
</sst>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548235"/>
        <bgColor rgb="FF339966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0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3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38" xfId="0" applyBorder="1"/>
    <xf numFmtId="0" fontId="0" fillId="0" borderId="39" xfId="0" applyBorder="1"/>
    <xf numFmtId="0" fontId="0" fillId="0" borderId="39" xfId="0" applyFill="1" applyBorder="1"/>
    <xf numFmtId="0" fontId="0" fillId="0" borderId="37" xfId="0" applyFill="1" applyBorder="1"/>
    <xf numFmtId="0" fontId="3" fillId="3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/>
    <xf numFmtId="49" fontId="0" fillId="0" borderId="0" xfId="0" applyNumberFormat="1"/>
    <xf numFmtId="0" fontId="10" fillId="7" borderId="0" xfId="0" applyFont="1" applyFill="1" applyAlignment="1">
      <alignment vertical="center"/>
    </xf>
    <xf numFmtId="49" fontId="10" fillId="7" borderId="0" xfId="0" applyNumberFormat="1" applyFont="1" applyFill="1" applyBorder="1" applyAlignment="1">
      <alignment horizontal="center"/>
    </xf>
    <xf numFmtId="0" fontId="0" fillId="7" borderId="0" xfId="0" applyFill="1"/>
    <xf numFmtId="0" fontId="8" fillId="7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42" xfId="0" applyFont="1" applyFill="1" applyBorder="1" applyAlignment="1"/>
    <xf numFmtId="0" fontId="0" fillId="0" borderId="1" xfId="0" applyBorder="1"/>
    <xf numFmtId="0" fontId="8" fillId="0" borderId="45" xfId="0" applyFont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8" borderId="33" xfId="0" applyFont="1" applyFill="1" applyBorder="1" applyAlignment="1"/>
    <xf numFmtId="0" fontId="8" fillId="8" borderId="34" xfId="0" applyFont="1" applyFill="1" applyBorder="1" applyAlignment="1"/>
    <xf numFmtId="0" fontId="8" fillId="8" borderId="35" xfId="0" applyFont="1" applyFill="1" applyBorder="1" applyAlignment="1"/>
    <xf numFmtId="0" fontId="8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3" xfId="0" applyFont="1" applyBorder="1"/>
    <xf numFmtId="0" fontId="0" fillId="0" borderId="23" xfId="0" applyBorder="1"/>
    <xf numFmtId="0" fontId="8" fillId="0" borderId="50" xfId="0" applyFont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1" fillId="0" borderId="49" xfId="0" applyFont="1" applyBorder="1"/>
    <xf numFmtId="0" fontId="0" fillId="0" borderId="49" xfId="0" applyBorder="1"/>
    <xf numFmtId="0" fontId="8" fillId="0" borderId="8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0" borderId="5" xfId="0" applyBorder="1"/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/>
    <xf numFmtId="0" fontId="11" fillId="0" borderId="1" xfId="0" applyFont="1" applyBorder="1"/>
    <xf numFmtId="0" fontId="8" fillId="0" borderId="0" xfId="0" applyFont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0" borderId="0" xfId="0" applyAlignment="1"/>
    <xf numFmtId="0" fontId="8" fillId="6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0" fillId="0" borderId="52" xfId="0" applyBorder="1"/>
    <xf numFmtId="0" fontId="8" fillId="6" borderId="29" xfId="0" applyFont="1" applyFill="1" applyBorder="1" applyAlignment="1">
      <alignment horizontal="center" vertical="center"/>
    </xf>
    <xf numFmtId="0" fontId="0" fillId="6" borderId="21" xfId="0" applyFill="1" applyBorder="1" applyProtection="1"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wrapText="1"/>
      <protection locked="0"/>
    </xf>
    <xf numFmtId="0" fontId="2" fillId="6" borderId="0" xfId="0" applyFont="1" applyFill="1" applyBorder="1" applyAlignment="1" applyProtection="1">
      <alignment horizontal="center" wrapText="1"/>
      <protection locked="0"/>
    </xf>
    <xf numFmtId="0" fontId="3" fillId="6" borderId="19" xfId="0" applyFont="1" applyFill="1" applyBorder="1" applyAlignment="1" applyProtection="1">
      <alignment horizontal="center" wrapText="1"/>
      <protection locked="0"/>
    </xf>
    <xf numFmtId="0" fontId="3" fillId="6" borderId="8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NumberFormat="1" applyFont="1" applyBorder="1" applyAlignment="1"/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6" borderId="25" xfId="1" applyFill="1" applyBorder="1" applyAlignment="1" applyProtection="1">
      <protection locked="0"/>
    </xf>
    <xf numFmtId="0" fontId="7" fillId="6" borderId="26" xfId="1" applyFill="1" applyBorder="1" applyAlignment="1" applyProtection="1">
      <protection locked="0"/>
    </xf>
    <xf numFmtId="0" fontId="7" fillId="6" borderId="27" xfId="1" applyFill="1" applyBorder="1" applyAlignment="1" applyProtection="1"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" xfId="0" applyNumberFormat="1" applyFont="1" applyBorder="1" applyAlignment="1" applyProtection="1">
      <alignment horizontal="center"/>
      <protection locked="0"/>
    </xf>
    <xf numFmtId="0" fontId="6" fillId="6" borderId="13" xfId="0" applyFont="1" applyFill="1" applyBorder="1" applyAlignment="1" applyProtection="1">
      <alignment horizontal="left"/>
      <protection locked="0"/>
    </xf>
    <xf numFmtId="0" fontId="6" fillId="6" borderId="15" xfId="0" applyFont="1" applyFill="1" applyBorder="1" applyAlignment="1" applyProtection="1">
      <alignment horizontal="left"/>
      <protection locked="0"/>
    </xf>
    <xf numFmtId="0" fontId="6" fillId="6" borderId="7" xfId="0" applyFont="1" applyFill="1" applyBorder="1" applyAlignment="1" applyProtection="1">
      <alignment horizontal="left"/>
      <protection locked="0"/>
    </xf>
    <xf numFmtId="0" fontId="0" fillId="6" borderId="22" xfId="0" applyFill="1" applyBorder="1" applyAlignment="1" applyProtection="1">
      <protection locked="0"/>
    </xf>
    <xf numFmtId="0" fontId="0" fillId="6" borderId="1" xfId="0" applyFill="1" applyBorder="1" applyAlignment="1" applyProtection="1">
      <protection locked="0"/>
    </xf>
    <xf numFmtId="0" fontId="4" fillId="0" borderId="48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/>
    </xf>
    <xf numFmtId="0" fontId="8" fillId="8" borderId="44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3" fillId="0" borderId="53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0" fillId="0" borderId="17" xfId="0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34" zoomScaleNormal="100" zoomScaleSheetLayoutView="100" workbookViewId="0">
      <selection activeCell="H38" sqref="H38"/>
    </sheetView>
  </sheetViews>
  <sheetFormatPr defaultRowHeight="15" x14ac:dyDescent="0.25"/>
  <cols>
    <col min="1" max="1" width="5.28515625" style="8" customWidth="1"/>
    <col min="2" max="2" width="35.140625" customWidth="1"/>
    <col min="3" max="3" width="21.42578125" customWidth="1"/>
    <col min="4" max="4" width="17.140625" customWidth="1"/>
    <col min="5" max="5" width="14.7109375" style="8" customWidth="1"/>
    <col min="6" max="6" width="20.42578125" customWidth="1"/>
  </cols>
  <sheetData>
    <row r="1" spans="1:9" s="8" customFormat="1" ht="21.75" thickBot="1" x14ac:dyDescent="0.4">
      <c r="C1" s="108"/>
      <c r="D1" s="109"/>
      <c r="E1" s="109"/>
      <c r="F1" s="109"/>
    </row>
    <row r="2" spans="1:9" s="8" customFormat="1" ht="21" x14ac:dyDescent="0.35">
      <c r="B2" s="10" t="s">
        <v>91</v>
      </c>
      <c r="C2" s="131"/>
      <c r="D2" s="132"/>
      <c r="E2" s="132"/>
      <c r="F2" s="133"/>
    </row>
    <row r="3" spans="1:9" s="8" customFormat="1" ht="15.75" x14ac:dyDescent="0.25">
      <c r="B3" s="11" t="s">
        <v>92</v>
      </c>
      <c r="C3" s="134" t="s">
        <v>115</v>
      </c>
      <c r="D3" s="135"/>
      <c r="E3" s="135"/>
      <c r="F3" s="136"/>
    </row>
    <row r="4" spans="1:9" ht="15.75" x14ac:dyDescent="0.25">
      <c r="B4" s="11" t="s">
        <v>93</v>
      </c>
      <c r="C4" s="137"/>
      <c r="D4" s="138"/>
      <c r="E4" s="39" t="s">
        <v>95</v>
      </c>
      <c r="F4" s="90"/>
    </row>
    <row r="5" spans="1:9" ht="16.5" thickBot="1" x14ac:dyDescent="0.3">
      <c r="B5" s="11" t="s">
        <v>94</v>
      </c>
      <c r="C5" s="128"/>
      <c r="D5" s="129"/>
      <c r="E5" s="129"/>
      <c r="F5" s="130"/>
    </row>
    <row r="6" spans="1:9" x14ac:dyDescent="0.25">
      <c r="B6" s="12"/>
      <c r="C6" s="8"/>
      <c r="D6" s="8" t="s">
        <v>96</v>
      </c>
      <c r="F6" s="8"/>
      <c r="I6" s="49"/>
    </row>
    <row r="7" spans="1:9" ht="36.75" customHeight="1" thickBot="1" x14ac:dyDescent="0.3">
      <c r="B7" s="139" t="s">
        <v>122</v>
      </c>
      <c r="C7" s="139"/>
      <c r="D7" s="139"/>
      <c r="E7" s="139"/>
      <c r="F7" s="8"/>
      <c r="G7" s="8"/>
    </row>
    <row r="8" spans="1:9" ht="15.75" thickBot="1" x14ac:dyDescent="0.3">
      <c r="A8" s="122" t="s">
        <v>3</v>
      </c>
      <c r="B8" s="123"/>
      <c r="C8" s="123"/>
      <c r="D8" s="123"/>
      <c r="E8" s="123"/>
      <c r="F8" s="124"/>
    </row>
    <row r="9" spans="1:9" ht="45.75" thickBot="1" x14ac:dyDescent="0.3">
      <c r="A9" s="125" t="s">
        <v>0</v>
      </c>
      <c r="B9" s="127"/>
      <c r="C9" s="15" t="s">
        <v>1</v>
      </c>
      <c r="D9" s="15" t="s">
        <v>2</v>
      </c>
      <c r="E9" s="15" t="s">
        <v>52</v>
      </c>
      <c r="F9" s="13" t="s">
        <v>126</v>
      </c>
    </row>
    <row r="10" spans="1:9" ht="15.75" thickBot="1" x14ac:dyDescent="0.3">
      <c r="A10" s="125" t="s">
        <v>4</v>
      </c>
      <c r="B10" s="126"/>
      <c r="C10" s="126"/>
      <c r="D10" s="126"/>
      <c r="E10" s="126"/>
      <c r="F10" s="127"/>
    </row>
    <row r="11" spans="1:9" ht="71.25" x14ac:dyDescent="0.25">
      <c r="A11" s="24" t="s">
        <v>63</v>
      </c>
      <c r="B11" s="17" t="s">
        <v>5</v>
      </c>
      <c r="C11" s="16" t="s">
        <v>6</v>
      </c>
      <c r="D11" s="99">
        <v>40</v>
      </c>
      <c r="E11" s="91">
        <v>0</v>
      </c>
      <c r="F11" s="92"/>
    </row>
    <row r="12" spans="1:9" ht="42.75" x14ac:dyDescent="0.25">
      <c r="A12" s="25" t="s">
        <v>64</v>
      </c>
      <c r="B12" s="18" t="s">
        <v>7</v>
      </c>
      <c r="C12" s="5" t="s">
        <v>19</v>
      </c>
      <c r="D12" s="100">
        <v>20</v>
      </c>
      <c r="E12" s="93">
        <v>0</v>
      </c>
      <c r="F12" s="92"/>
    </row>
    <row r="13" spans="1:9" ht="57" x14ac:dyDescent="0.25">
      <c r="A13" s="25" t="s">
        <v>65</v>
      </c>
      <c r="B13" s="18" t="s">
        <v>9</v>
      </c>
      <c r="C13" s="5" t="s">
        <v>10</v>
      </c>
      <c r="D13" s="100" t="s">
        <v>119</v>
      </c>
      <c r="E13" s="93">
        <v>0</v>
      </c>
      <c r="F13" s="92"/>
    </row>
    <row r="14" spans="1:9" ht="42.75" x14ac:dyDescent="0.25">
      <c r="A14" s="25" t="s">
        <v>66</v>
      </c>
      <c r="B14" s="19" t="s">
        <v>11</v>
      </c>
      <c r="C14" s="5" t="s">
        <v>12</v>
      </c>
      <c r="D14" s="100" t="s">
        <v>120</v>
      </c>
      <c r="E14" s="93">
        <v>0</v>
      </c>
      <c r="F14" s="92"/>
    </row>
    <row r="15" spans="1:9" ht="57" x14ac:dyDescent="0.25">
      <c r="A15" s="25" t="s">
        <v>67</v>
      </c>
      <c r="B15" s="18" t="s">
        <v>13</v>
      </c>
      <c r="C15" s="5" t="s">
        <v>18</v>
      </c>
      <c r="D15" s="100">
        <v>2</v>
      </c>
      <c r="E15" s="93">
        <v>0</v>
      </c>
      <c r="F15" s="92"/>
    </row>
    <row r="16" spans="1:9" ht="43.5" thickBot="1" x14ac:dyDescent="0.3">
      <c r="A16" s="25" t="s">
        <v>68</v>
      </c>
      <c r="B16" s="18" t="s">
        <v>15</v>
      </c>
      <c r="C16" s="28" t="s">
        <v>16</v>
      </c>
      <c r="D16" s="101" t="s">
        <v>17</v>
      </c>
      <c r="E16" s="94">
        <v>0</v>
      </c>
      <c r="F16" s="92"/>
    </row>
    <row r="17" spans="1:6" ht="15.75" thickBot="1" x14ac:dyDescent="0.3">
      <c r="A17" s="122" t="s">
        <v>20</v>
      </c>
      <c r="B17" s="123"/>
      <c r="C17" s="123"/>
      <c r="D17" s="123"/>
      <c r="E17" s="123"/>
      <c r="F17" s="124"/>
    </row>
    <row r="18" spans="1:6" ht="43.5" x14ac:dyDescent="0.25">
      <c r="A18" s="26" t="s">
        <v>69</v>
      </c>
      <c r="B18" s="20" t="s">
        <v>21</v>
      </c>
      <c r="C18" s="1" t="s">
        <v>8</v>
      </c>
      <c r="D18" s="1">
        <v>40</v>
      </c>
      <c r="E18" s="95">
        <v>0</v>
      </c>
      <c r="F18" s="92"/>
    </row>
    <row r="19" spans="1:6" ht="43.5" x14ac:dyDescent="0.25">
      <c r="A19" s="26" t="s">
        <v>70</v>
      </c>
      <c r="B19" s="20" t="s">
        <v>22</v>
      </c>
      <c r="C19" s="1" t="s">
        <v>23</v>
      </c>
      <c r="D19" s="37">
        <v>10</v>
      </c>
      <c r="E19" s="95">
        <v>0</v>
      </c>
      <c r="F19" s="92"/>
    </row>
    <row r="20" spans="1:6" ht="43.5" x14ac:dyDescent="0.25">
      <c r="A20" s="26" t="s">
        <v>71</v>
      </c>
      <c r="B20" s="20" t="s">
        <v>24</v>
      </c>
      <c r="C20" s="1" t="s">
        <v>25</v>
      </c>
      <c r="D20" s="37">
        <v>5</v>
      </c>
      <c r="E20" s="95">
        <v>0</v>
      </c>
      <c r="F20" s="92"/>
    </row>
    <row r="21" spans="1:6" ht="73.5" customHeight="1" x14ac:dyDescent="0.25">
      <c r="A21" s="26" t="s">
        <v>72</v>
      </c>
      <c r="B21" s="21" t="s">
        <v>26</v>
      </c>
      <c r="C21" s="1" t="s">
        <v>27</v>
      </c>
      <c r="D21" s="37">
        <v>10</v>
      </c>
      <c r="E21" s="95">
        <v>0</v>
      </c>
      <c r="F21" s="92"/>
    </row>
    <row r="22" spans="1:6" ht="43.5" x14ac:dyDescent="0.25">
      <c r="A22" s="26" t="s">
        <v>73</v>
      </c>
      <c r="B22" s="20" t="s">
        <v>28</v>
      </c>
      <c r="C22" s="1" t="s">
        <v>27</v>
      </c>
      <c r="D22" s="37">
        <v>5</v>
      </c>
      <c r="E22" s="95"/>
      <c r="F22" s="92"/>
    </row>
    <row r="23" spans="1:6" ht="29.25" x14ac:dyDescent="0.25">
      <c r="A23" s="26" t="s">
        <v>74</v>
      </c>
      <c r="B23" s="20" t="s">
        <v>29</v>
      </c>
      <c r="C23" s="1" t="s">
        <v>25</v>
      </c>
      <c r="D23" s="37">
        <v>15</v>
      </c>
      <c r="E23" s="95">
        <v>0</v>
      </c>
      <c r="F23" s="92"/>
    </row>
    <row r="24" spans="1:6" ht="57.75" x14ac:dyDescent="0.25">
      <c r="A24" s="26" t="s">
        <v>75</v>
      </c>
      <c r="B24" s="20" t="s">
        <v>30</v>
      </c>
      <c r="C24" s="1" t="s">
        <v>31</v>
      </c>
      <c r="D24" s="37">
        <v>5</v>
      </c>
      <c r="E24" s="95">
        <v>0</v>
      </c>
      <c r="F24" s="92"/>
    </row>
    <row r="25" spans="1:6" ht="44.25" thickBot="1" x14ac:dyDescent="0.3">
      <c r="A25" s="26" t="s">
        <v>76</v>
      </c>
      <c r="B25" s="29" t="s">
        <v>32</v>
      </c>
      <c r="C25" s="30" t="s">
        <v>19</v>
      </c>
      <c r="D25" s="38" t="s">
        <v>128</v>
      </c>
      <c r="E25" s="96">
        <v>0</v>
      </c>
      <c r="F25" s="92"/>
    </row>
    <row r="26" spans="1:6" ht="15.75" thickBot="1" x14ac:dyDescent="0.3">
      <c r="A26" s="116" t="s">
        <v>33</v>
      </c>
      <c r="B26" s="117"/>
      <c r="C26" s="117"/>
      <c r="D26" s="117"/>
      <c r="E26" s="117"/>
      <c r="F26" s="118"/>
    </row>
    <row r="27" spans="1:6" ht="43.5" x14ac:dyDescent="0.25">
      <c r="A27" s="26" t="s">
        <v>77</v>
      </c>
      <c r="B27" s="31" t="s">
        <v>34</v>
      </c>
      <c r="C27" s="32" t="s">
        <v>35</v>
      </c>
      <c r="D27" s="33">
        <v>5</v>
      </c>
      <c r="E27" s="93">
        <v>0</v>
      </c>
      <c r="F27" s="92"/>
    </row>
    <row r="28" spans="1:6" ht="72" x14ac:dyDescent="0.25">
      <c r="A28" s="26" t="s">
        <v>78</v>
      </c>
      <c r="B28" s="22" t="s">
        <v>36</v>
      </c>
      <c r="C28" s="3" t="s">
        <v>31</v>
      </c>
      <c r="D28" s="4">
        <v>5</v>
      </c>
      <c r="E28" s="93">
        <v>0</v>
      </c>
      <c r="F28" s="92"/>
    </row>
    <row r="29" spans="1:6" ht="57.75" x14ac:dyDescent="0.25">
      <c r="A29" s="26" t="s">
        <v>79</v>
      </c>
      <c r="B29" s="22" t="s">
        <v>37</v>
      </c>
      <c r="C29" s="3" t="s">
        <v>38</v>
      </c>
      <c r="D29" s="4">
        <v>5</v>
      </c>
      <c r="E29" s="93">
        <v>0</v>
      </c>
      <c r="F29" s="92"/>
    </row>
    <row r="30" spans="1:6" ht="29.25" x14ac:dyDescent="0.25">
      <c r="A30" s="26" t="s">
        <v>80</v>
      </c>
      <c r="B30" s="22" t="s">
        <v>39</v>
      </c>
      <c r="C30" s="3" t="s">
        <v>14</v>
      </c>
      <c r="D30" s="4">
        <v>10</v>
      </c>
      <c r="E30" s="93">
        <v>0</v>
      </c>
      <c r="F30" s="92"/>
    </row>
    <row r="31" spans="1:6" ht="90.75" customHeight="1" x14ac:dyDescent="0.25">
      <c r="A31" s="26" t="s">
        <v>81</v>
      </c>
      <c r="B31" s="22" t="s">
        <v>118</v>
      </c>
      <c r="C31" s="3" t="s">
        <v>40</v>
      </c>
      <c r="D31" s="4" t="s">
        <v>123</v>
      </c>
      <c r="E31" s="93">
        <v>0</v>
      </c>
      <c r="F31" s="92"/>
    </row>
    <row r="32" spans="1:6" ht="72" x14ac:dyDescent="0.25">
      <c r="A32" s="26" t="s">
        <v>82</v>
      </c>
      <c r="B32" s="22" t="s">
        <v>41</v>
      </c>
      <c r="C32" s="3" t="s">
        <v>31</v>
      </c>
      <c r="D32" s="4" t="s">
        <v>127</v>
      </c>
      <c r="E32" s="93">
        <v>0</v>
      </c>
      <c r="F32" s="92"/>
    </row>
    <row r="33" spans="1:6" ht="43.5" x14ac:dyDescent="0.25">
      <c r="A33" s="26" t="s">
        <v>83</v>
      </c>
      <c r="B33" s="22" t="s">
        <v>42</v>
      </c>
      <c r="C33" s="3" t="s">
        <v>31</v>
      </c>
      <c r="D33" s="4" t="s">
        <v>51</v>
      </c>
      <c r="E33" s="93">
        <v>0</v>
      </c>
      <c r="F33" s="92"/>
    </row>
    <row r="34" spans="1:6" ht="29.25" x14ac:dyDescent="0.25">
      <c r="A34" s="26" t="s">
        <v>89</v>
      </c>
      <c r="B34" s="22" t="s">
        <v>43</v>
      </c>
      <c r="C34" s="3" t="s">
        <v>10</v>
      </c>
      <c r="D34" s="4" t="s">
        <v>44</v>
      </c>
      <c r="E34" s="93">
        <v>0</v>
      </c>
      <c r="F34" s="92"/>
    </row>
    <row r="35" spans="1:6" ht="30" thickBot="1" x14ac:dyDescent="0.3">
      <c r="A35" s="26" t="s">
        <v>84</v>
      </c>
      <c r="B35" s="34" t="s">
        <v>45</v>
      </c>
      <c r="C35" s="35" t="s">
        <v>10</v>
      </c>
      <c r="D35" s="36" t="s">
        <v>44</v>
      </c>
      <c r="E35" s="93">
        <v>0</v>
      </c>
      <c r="F35" s="92"/>
    </row>
    <row r="36" spans="1:6" ht="15" customHeight="1" thickBot="1" x14ac:dyDescent="0.3">
      <c r="A36" s="119" t="s">
        <v>46</v>
      </c>
      <c r="B36" s="120"/>
      <c r="C36" s="120"/>
      <c r="D36" s="120"/>
      <c r="E36" s="120"/>
      <c r="F36" s="121"/>
    </row>
    <row r="37" spans="1:6" ht="57.75" x14ac:dyDescent="0.25">
      <c r="A37" s="26" t="s">
        <v>86</v>
      </c>
      <c r="B37" s="31" t="s">
        <v>47</v>
      </c>
      <c r="C37" s="32" t="s">
        <v>8</v>
      </c>
      <c r="D37" s="33">
        <v>10</v>
      </c>
      <c r="E37" s="97">
        <v>0</v>
      </c>
      <c r="F37" s="92"/>
    </row>
    <row r="38" spans="1:6" ht="87" thickBot="1" x14ac:dyDescent="0.3">
      <c r="A38" s="26" t="s">
        <v>87</v>
      </c>
      <c r="B38" s="22" t="s">
        <v>48</v>
      </c>
      <c r="C38" s="3" t="s">
        <v>50</v>
      </c>
      <c r="D38" s="4" t="s">
        <v>129</v>
      </c>
      <c r="E38" s="98">
        <v>0</v>
      </c>
      <c r="F38" s="92"/>
    </row>
    <row r="39" spans="1:6" ht="44.25" thickBot="1" x14ac:dyDescent="0.3">
      <c r="A39" s="27" t="s">
        <v>88</v>
      </c>
      <c r="B39" s="23" t="s">
        <v>49</v>
      </c>
      <c r="C39" s="6" t="s">
        <v>8</v>
      </c>
      <c r="D39" s="7" t="s">
        <v>130</v>
      </c>
      <c r="E39" s="98">
        <v>0</v>
      </c>
      <c r="F39" s="92"/>
    </row>
    <row r="40" spans="1:6" ht="15.75" thickBot="1" x14ac:dyDescent="0.3">
      <c r="A40" s="14"/>
      <c r="B40" s="2"/>
      <c r="C40" s="2"/>
      <c r="D40" s="2"/>
      <c r="E40" s="9"/>
    </row>
    <row r="41" spans="1:6" ht="15" customHeight="1" thickBot="1" x14ac:dyDescent="0.3">
      <c r="B41" s="110" t="s">
        <v>121</v>
      </c>
      <c r="C41" s="111"/>
      <c r="D41" s="111"/>
      <c r="E41" s="111"/>
      <c r="F41" s="112"/>
    </row>
    <row r="42" spans="1:6" ht="128.25" customHeight="1" thickBot="1" x14ac:dyDescent="0.3">
      <c r="B42" s="113"/>
      <c r="C42" s="114"/>
      <c r="D42" s="114"/>
      <c r="E42" s="114"/>
      <c r="F42" s="115"/>
    </row>
  </sheetData>
  <sheetProtection algorithmName="SHA-512" hashValue="471360WQLAtAeT9i6ibpf+S8IXtNDBLKrtNbMMhLT+9dEcjWh9BIC35VG3pmYYCJmUVx1oW3sWcwtM991HpcxQ==" saltValue="bnkg8gv7zCqNsz26iR23Cg==" spinCount="100000" sheet="1" objects="1" scenarios="1"/>
  <protectedRanges>
    <protectedRange algorithmName="SHA-512" hashValue="9Vs1cd9Gmzyq/hc26YWMHIRVNVsXBZPWkbIz/mWBAiDmcMde0qObWDYgLoDVbAK2pEG0oTf6iOsQFHrjOl3FMw==" saltValue="5NKeTlvofrSGwwGn+uNmxg==" spinCount="100000" sqref="E11:F16" name="Intervalo12"/>
    <protectedRange algorithmName="SHA-512" hashValue="zWseKe/HSi/F/FYEXj4h3/0/fHybHxTRDq19fhdAIid6UqUSozY+MaZ2SB/Ddf5Z86H6QNoLep+apkRafx3GsA==" saltValue="596QagX328xZ6/sCHsGusQ==" spinCount="100000" sqref="B2:B5" name="Intervalo1"/>
    <protectedRange algorithmName="SHA-512" hashValue="1N446JI51VIjgjvTBnj52Nkmm3tKSpewW8ftew5QphhCcA6BX533qhx6r5wHLDdBSoRQydKYu5FTrfaHTktTqQ==" saltValue="Heb+3rwS8X8h7zHinoXnCQ==" spinCount="100000" sqref="A8:F10" name="Intervalo2"/>
    <protectedRange algorithmName="SHA-512" hashValue="mXOKhWhyFjZQMeR4NhQSXKR6opXodhQDg1FPgKlwxEA2axCeyETEkgxKRnylpSaa1YhZHf28mVNsffEQvcF5Fw==" saltValue="AW0SiI+AknK5EIfNxVEimQ==" spinCount="100000" sqref="E4" name="Intervalo3"/>
    <protectedRange algorithmName="SHA-512" hashValue="+yhP/li7h1pyYj4Ds3ftiw9IXVHbawYA0QlWI3UiG+z0hd0CY3Mbu0nKBnwGi6DNoZGgMb8Sjxd6QEqwTPvmfQ==" saltValue="gFo8ZpPRAVLq7QGsRQszbQ==" spinCount="100000" sqref="A11:D16" name="Intervalo4"/>
    <protectedRange algorithmName="SHA-512" hashValue="DX/vlXpj73FhRok0aR833qFeA64XGXu6aOUXI3vPM4S0zaL3GJeXERs//1KFqyteWGmcFOXI5o49DmxqCkXxFQ==" saltValue="RMY7+3jDMzJjRCjKP3b7jQ==" spinCount="100000" sqref="A17" name="Intervalo5"/>
    <protectedRange algorithmName="SHA-512" hashValue="kY8GwYiD/8WTp+3/Is/quy+oUMfVndvbYCk6aCdSeCrNbRigizflGooRH+btxzVQB0nVT/TRzOIXEG4L1vdWbg==" saltValue="NsGFDBxuBBXLD8UcG2PhOA==" spinCount="100000" sqref="A18:D25" name="Intervalo6"/>
    <protectedRange algorithmName="SHA-512" hashValue="JqcPaCUyEo+zZRWMlxJd92UX97euYwp1P2+wuY7PWUPgZNMQNa4SqTKGdiLdEIBS15Tz++ZbVO5xODLWj5nPnQ==" saltValue="ijmw1Fe+B1pnrffZ7h/Rbw==" spinCount="100000" sqref="A26" name="Intervalo7"/>
    <protectedRange algorithmName="SHA-512" hashValue="dB7ltFpPvb/GEBaZQMPVAUIL3CLhod+4+49m12M+NZqI3m327OLpt8qhCRLbJWC1YOv7tnBdjRHdzrztY4kSXQ==" saltValue="DzOuoafOEh1Q7o1oj0wuhg==" spinCount="100000" sqref="A27:D35" name="Intervalo8"/>
    <protectedRange algorithmName="SHA-512" hashValue="2vCjyAk9ZVaY3u19zW7f/Jd4QowaU5l9eziss7tYyOLht3Tu5ozkkL1ZJZRxi04fRoqRmxkR1GOgfLzCLVcCyQ==" saltValue="wrcrDQYRaQtw23wBpDCMbQ==" spinCount="100000" sqref="A36" name="Intervalo9"/>
    <protectedRange algorithmName="SHA-512" hashValue="kxafzpfjZqBKnJTgf8mjQOoXr3il+s8Yt/JoiyemQe1NeRRb7si7P2XG8A55/x4BwbgqDVS2hC9d0mWcUoIJSw==" saltValue="dvj0s0JE2+mnzmIr9DRDFA==" spinCount="100000" sqref="A37:D39" name="Intervalo10"/>
    <protectedRange algorithmName="SHA-512" hashValue="Y70awju+tulVq6Lm62q/TynWOPF7LQWvCKzpuvGdRFvdnzrdqlHvQubojQArVL/ewV8/m5x8xyg/0ljl1faSgQ==" saltValue="cRS0XVO/3sL2/q+7wEJo2g==" spinCount="100000" sqref="B41" name="Intervalo11"/>
  </protectedRanges>
  <mergeCells count="13">
    <mergeCell ref="A10:F10"/>
    <mergeCell ref="C5:F5"/>
    <mergeCell ref="C2:F2"/>
    <mergeCell ref="C3:F3"/>
    <mergeCell ref="C4:D4"/>
    <mergeCell ref="A8:F8"/>
    <mergeCell ref="A9:B9"/>
    <mergeCell ref="B7:E7"/>
    <mergeCell ref="B41:F41"/>
    <mergeCell ref="B42:F42"/>
    <mergeCell ref="A26:F26"/>
    <mergeCell ref="A36:F36"/>
    <mergeCell ref="A17:F17"/>
  </mergeCells>
  <pageMargins left="0.7" right="0.7" top="0.75" bottom="0.75" header="0.3" footer="0.3"/>
  <pageSetup paperSize="9" scale="76" orientation="portrait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Normal="100" workbookViewId="0">
      <selection activeCell="E7" sqref="E7"/>
    </sheetView>
  </sheetViews>
  <sheetFormatPr defaultRowHeight="15" x14ac:dyDescent="0.25"/>
  <cols>
    <col min="1" max="1" width="9.5703125" customWidth="1"/>
    <col min="2" max="2" width="32" bestFit="1" customWidth="1"/>
    <col min="3" max="3" width="13.85546875" customWidth="1"/>
    <col min="4" max="4" width="12.85546875" customWidth="1"/>
    <col min="5" max="5" width="14.5703125" customWidth="1"/>
    <col min="6" max="6" width="37" customWidth="1"/>
  </cols>
  <sheetData>
    <row r="1" spans="1:6" ht="18.75" x14ac:dyDescent="0.25">
      <c r="A1" s="86" t="s">
        <v>53</v>
      </c>
      <c r="B1" s="144">
        <f>Aluno!C2</f>
        <v>0</v>
      </c>
      <c r="C1" s="145"/>
      <c r="D1" s="44"/>
      <c r="E1" s="44"/>
      <c r="F1" s="44"/>
    </row>
    <row r="2" spans="1:6" ht="18.75" x14ac:dyDescent="0.3">
      <c r="A2" s="87" t="s">
        <v>117</v>
      </c>
      <c r="B2" s="140">
        <f>Aluno!C4</f>
        <v>0</v>
      </c>
      <c r="C2" s="141"/>
      <c r="D2" s="45"/>
      <c r="E2" s="45"/>
      <c r="F2" s="46"/>
    </row>
    <row r="3" spans="1:6" ht="15.75" thickBot="1" x14ac:dyDescent="0.3">
      <c r="A3" s="88" t="s">
        <v>90</v>
      </c>
      <c r="B3" s="151">
        <f>Aluno!C5</f>
        <v>0</v>
      </c>
      <c r="C3" s="152"/>
      <c r="D3" s="47"/>
      <c r="E3" s="146"/>
      <c r="F3" s="146"/>
    </row>
    <row r="4" spans="1:6" ht="9" customHeight="1" x14ac:dyDescent="0.25">
      <c r="A4" s="40"/>
      <c r="B4" s="40"/>
      <c r="C4" s="40"/>
      <c r="D4" s="43"/>
      <c r="E4" s="43"/>
      <c r="F4" s="43"/>
    </row>
    <row r="5" spans="1:6" x14ac:dyDescent="0.25">
      <c r="A5" s="40"/>
      <c r="B5" s="41" t="s">
        <v>54</v>
      </c>
      <c r="C5" s="42" t="s">
        <v>55</v>
      </c>
      <c r="D5" s="42" t="s">
        <v>56</v>
      </c>
      <c r="E5" s="42" t="s">
        <v>57</v>
      </c>
      <c r="F5" s="42" t="s">
        <v>58</v>
      </c>
    </row>
    <row r="6" spans="1:6" ht="30" customHeight="1" x14ac:dyDescent="0.25">
      <c r="A6" s="147" t="s">
        <v>59</v>
      </c>
      <c r="B6" s="76" t="s">
        <v>63</v>
      </c>
      <c r="C6" s="48">
        <f>Aluno!E11</f>
        <v>0</v>
      </c>
      <c r="D6" s="78">
        <v>80</v>
      </c>
      <c r="E6" s="80"/>
      <c r="F6" s="74"/>
    </row>
    <row r="7" spans="1:6" ht="30" customHeight="1" x14ac:dyDescent="0.25">
      <c r="A7" s="142"/>
      <c r="B7" s="76" t="s">
        <v>64</v>
      </c>
      <c r="C7" s="48">
        <f>Aluno!E12</f>
        <v>0</v>
      </c>
      <c r="D7" s="78">
        <v>80</v>
      </c>
      <c r="E7" s="80"/>
      <c r="F7" s="74"/>
    </row>
    <row r="8" spans="1:6" ht="30" customHeight="1" x14ac:dyDescent="0.25">
      <c r="A8" s="142"/>
      <c r="B8" s="76" t="s">
        <v>65</v>
      </c>
      <c r="C8" s="48">
        <f>Aluno!E13</f>
        <v>0</v>
      </c>
      <c r="D8" s="78">
        <v>80</v>
      </c>
      <c r="E8" s="80"/>
      <c r="F8" s="74"/>
    </row>
    <row r="9" spans="1:6" ht="42.75" customHeight="1" x14ac:dyDescent="0.25">
      <c r="A9" s="142"/>
      <c r="B9" s="76" t="s">
        <v>66</v>
      </c>
      <c r="C9" s="48">
        <f>Aluno!E14</f>
        <v>0</v>
      </c>
      <c r="D9" s="85">
        <v>20</v>
      </c>
      <c r="E9" s="80"/>
      <c r="F9" s="74"/>
    </row>
    <row r="10" spans="1:6" ht="30" customHeight="1" x14ac:dyDescent="0.25">
      <c r="A10" s="142"/>
      <c r="B10" s="76" t="s">
        <v>67</v>
      </c>
      <c r="C10" s="48">
        <f>Aluno!E15</f>
        <v>0</v>
      </c>
      <c r="D10" s="78" t="s">
        <v>116</v>
      </c>
      <c r="E10" s="80"/>
      <c r="F10" s="74"/>
    </row>
    <row r="11" spans="1:6" ht="30" customHeight="1" thickBot="1" x14ac:dyDescent="0.3">
      <c r="A11" s="143"/>
      <c r="B11" s="63" t="s">
        <v>68</v>
      </c>
      <c r="C11" s="84">
        <f>Aluno!E16</f>
        <v>0</v>
      </c>
      <c r="D11" s="64">
        <v>90</v>
      </c>
      <c r="E11" s="65"/>
      <c r="F11" s="66"/>
    </row>
    <row r="12" spans="1:6" ht="30" customHeight="1" x14ac:dyDescent="0.25">
      <c r="A12" s="148" t="s">
        <v>60</v>
      </c>
      <c r="B12" s="61" t="s">
        <v>69</v>
      </c>
      <c r="C12" s="82">
        <f>Aluno!E18</f>
        <v>0</v>
      </c>
      <c r="D12" s="62" t="s">
        <v>116</v>
      </c>
      <c r="E12" s="79"/>
      <c r="F12" s="75"/>
    </row>
    <row r="13" spans="1:6" ht="30" customHeight="1" x14ac:dyDescent="0.25">
      <c r="A13" s="149"/>
      <c r="B13" s="76" t="s">
        <v>70</v>
      </c>
      <c r="C13" s="82">
        <f>Aluno!E19</f>
        <v>0</v>
      </c>
      <c r="D13" s="78" t="s">
        <v>116</v>
      </c>
      <c r="E13" s="80"/>
      <c r="F13" s="51"/>
    </row>
    <row r="14" spans="1:6" ht="30" customHeight="1" x14ac:dyDescent="0.25">
      <c r="A14" s="149"/>
      <c r="B14" s="76" t="s">
        <v>71</v>
      </c>
      <c r="C14" s="82">
        <f>Aluno!E20</f>
        <v>0</v>
      </c>
      <c r="D14" s="78" t="s">
        <v>116</v>
      </c>
      <c r="E14" s="80"/>
      <c r="F14" s="51"/>
    </row>
    <row r="15" spans="1:6" ht="30" customHeight="1" x14ac:dyDescent="0.25">
      <c r="A15" s="149"/>
      <c r="B15" s="76" t="s">
        <v>72</v>
      </c>
      <c r="C15" s="82">
        <f>Aluno!E21</f>
        <v>0</v>
      </c>
      <c r="D15" s="78" t="s">
        <v>116</v>
      </c>
      <c r="E15" s="80"/>
      <c r="F15" s="51"/>
    </row>
    <row r="16" spans="1:6" ht="30" customHeight="1" x14ac:dyDescent="0.25">
      <c r="A16" s="149"/>
      <c r="B16" s="76" t="s">
        <v>73</v>
      </c>
      <c r="C16" s="82">
        <f>Aluno!E22</f>
        <v>0</v>
      </c>
      <c r="D16" s="78" t="s">
        <v>116</v>
      </c>
      <c r="E16" s="80"/>
      <c r="F16" s="51"/>
    </row>
    <row r="17" spans="1:6" ht="30" customHeight="1" x14ac:dyDescent="0.25">
      <c r="A17" s="149"/>
      <c r="B17" s="76" t="s">
        <v>74</v>
      </c>
      <c r="C17" s="82">
        <f>Aluno!E23</f>
        <v>0</v>
      </c>
      <c r="D17" s="78" t="s">
        <v>116</v>
      </c>
      <c r="E17" s="80"/>
      <c r="F17" s="51"/>
    </row>
    <row r="18" spans="1:6" ht="30" customHeight="1" x14ac:dyDescent="0.25">
      <c r="A18" s="149"/>
      <c r="B18" s="77" t="s">
        <v>75</v>
      </c>
      <c r="C18" s="82">
        <f>Aluno!E24</f>
        <v>0</v>
      </c>
      <c r="D18" s="78" t="s">
        <v>116</v>
      </c>
      <c r="E18" s="80"/>
      <c r="F18" s="51"/>
    </row>
    <row r="19" spans="1:6" ht="30" customHeight="1" thickBot="1" x14ac:dyDescent="0.3">
      <c r="A19" s="150"/>
      <c r="B19" s="72" t="s">
        <v>76</v>
      </c>
      <c r="C19" s="82">
        <f>Aluno!E25</f>
        <v>0</v>
      </c>
      <c r="D19" s="64">
        <v>80</v>
      </c>
      <c r="E19" s="65"/>
      <c r="F19" s="66"/>
    </row>
    <row r="20" spans="1:6" ht="30" customHeight="1" thickBot="1" x14ac:dyDescent="0.3">
      <c r="A20" s="155" t="s">
        <v>61</v>
      </c>
      <c r="B20" s="67" t="s">
        <v>77</v>
      </c>
      <c r="C20" s="68">
        <f>Aluno!E27</f>
        <v>0</v>
      </c>
      <c r="D20" s="69" t="s">
        <v>116</v>
      </c>
      <c r="E20" s="70"/>
      <c r="F20" s="71"/>
    </row>
    <row r="21" spans="1:6" s="40" customFormat="1" ht="30" customHeight="1" thickBot="1" x14ac:dyDescent="0.3">
      <c r="A21" s="149"/>
      <c r="B21" s="76" t="s">
        <v>78</v>
      </c>
      <c r="C21" s="68">
        <f>Aluno!E28</f>
        <v>0</v>
      </c>
      <c r="D21" s="78" t="s">
        <v>116</v>
      </c>
      <c r="E21" s="80"/>
      <c r="F21" s="74"/>
    </row>
    <row r="22" spans="1:6" s="40" customFormat="1" ht="30" customHeight="1" thickBot="1" x14ac:dyDescent="0.3">
      <c r="A22" s="149"/>
      <c r="B22" s="76" t="s">
        <v>79</v>
      </c>
      <c r="C22" s="68">
        <f>Aluno!E29</f>
        <v>0</v>
      </c>
      <c r="D22" s="78" t="s">
        <v>116</v>
      </c>
      <c r="E22" s="80"/>
      <c r="F22" s="74"/>
    </row>
    <row r="23" spans="1:6" s="40" customFormat="1" ht="30" customHeight="1" thickBot="1" x14ac:dyDescent="0.3">
      <c r="A23" s="149"/>
      <c r="B23" s="76" t="s">
        <v>80</v>
      </c>
      <c r="C23" s="68">
        <f>Aluno!E30</f>
        <v>0</v>
      </c>
      <c r="D23" s="78" t="s">
        <v>116</v>
      </c>
      <c r="E23" s="80"/>
      <c r="F23" s="74"/>
    </row>
    <row r="24" spans="1:6" s="40" customFormat="1" ht="30" customHeight="1" thickBot="1" x14ac:dyDescent="0.3">
      <c r="A24" s="149"/>
      <c r="B24" s="76" t="s">
        <v>81</v>
      </c>
      <c r="C24" s="68">
        <f>Aluno!E31</f>
        <v>0</v>
      </c>
      <c r="D24" s="78" t="s">
        <v>116</v>
      </c>
      <c r="E24" s="80"/>
      <c r="F24" s="74"/>
    </row>
    <row r="25" spans="1:6" ht="30" customHeight="1" thickBot="1" x14ac:dyDescent="0.3">
      <c r="A25" s="149"/>
      <c r="B25" s="76" t="s">
        <v>82</v>
      </c>
      <c r="C25" s="68">
        <f>Aluno!E32</f>
        <v>0</v>
      </c>
      <c r="D25" s="78">
        <v>60</v>
      </c>
      <c r="E25" s="80"/>
      <c r="F25" s="74"/>
    </row>
    <row r="26" spans="1:6" ht="30" customHeight="1" thickBot="1" x14ac:dyDescent="0.3">
      <c r="A26" s="149"/>
      <c r="B26" s="76" t="s">
        <v>83</v>
      </c>
      <c r="C26" s="68">
        <f>Aluno!E33</f>
        <v>0</v>
      </c>
      <c r="D26" s="78">
        <v>20</v>
      </c>
      <c r="E26" s="80"/>
      <c r="F26" s="74"/>
    </row>
    <row r="27" spans="1:6" ht="30" customHeight="1" thickBot="1" x14ac:dyDescent="0.3">
      <c r="A27" s="149"/>
      <c r="B27" s="76" t="s">
        <v>85</v>
      </c>
      <c r="C27" s="68">
        <f>Aluno!E34</f>
        <v>0</v>
      </c>
      <c r="D27" s="78" t="s">
        <v>116</v>
      </c>
      <c r="E27" s="80"/>
      <c r="F27" s="74"/>
    </row>
    <row r="28" spans="1:6" ht="30" customHeight="1" thickBot="1" x14ac:dyDescent="0.3">
      <c r="A28" s="150"/>
      <c r="B28" s="63" t="s">
        <v>84</v>
      </c>
      <c r="C28" s="89">
        <f>Aluno!E35</f>
        <v>0</v>
      </c>
      <c r="D28" s="64" t="s">
        <v>116</v>
      </c>
      <c r="E28" s="65"/>
      <c r="F28" s="66"/>
    </row>
    <row r="29" spans="1:6" ht="30" customHeight="1" x14ac:dyDescent="0.25">
      <c r="A29" s="142" t="s">
        <v>62</v>
      </c>
      <c r="B29" s="61" t="s">
        <v>86</v>
      </c>
      <c r="C29" s="82">
        <f>Aluno!E37</f>
        <v>0</v>
      </c>
      <c r="D29" s="62" t="s">
        <v>116</v>
      </c>
      <c r="E29" s="79"/>
      <c r="F29" s="75"/>
    </row>
    <row r="30" spans="1:6" ht="30" customHeight="1" x14ac:dyDescent="0.25">
      <c r="A30" s="142"/>
      <c r="B30" s="76" t="s">
        <v>87</v>
      </c>
      <c r="C30" s="82">
        <f>Aluno!E38</f>
        <v>0</v>
      </c>
      <c r="D30" s="78">
        <v>20</v>
      </c>
      <c r="E30" s="80"/>
      <c r="F30" s="74"/>
    </row>
    <row r="31" spans="1:6" ht="30" customHeight="1" thickBot="1" x14ac:dyDescent="0.3">
      <c r="A31" s="143"/>
      <c r="B31" s="63" t="s">
        <v>88</v>
      </c>
      <c r="C31" s="82">
        <f>Aluno!E39</f>
        <v>0</v>
      </c>
      <c r="D31" s="64">
        <v>20</v>
      </c>
      <c r="E31" s="65"/>
      <c r="F31" s="66"/>
    </row>
    <row r="32" spans="1:6" ht="15.75" thickBot="1" x14ac:dyDescent="0.3"/>
    <row r="33" spans="2:4" ht="15.75" thickBot="1" x14ac:dyDescent="0.3">
      <c r="B33" s="50"/>
      <c r="C33" s="153" t="s">
        <v>97</v>
      </c>
      <c r="D33" s="154"/>
    </row>
    <row r="34" spans="2:4" ht="15.75" thickBot="1" x14ac:dyDescent="0.3">
      <c r="B34" s="58" t="s">
        <v>98</v>
      </c>
      <c r="C34" s="59" t="s">
        <v>99</v>
      </c>
      <c r="D34" s="60" t="s">
        <v>100</v>
      </c>
    </row>
    <row r="35" spans="2:4" x14ac:dyDescent="0.25">
      <c r="B35" s="52" t="s">
        <v>101</v>
      </c>
      <c r="C35" s="53">
        <f>SUM(C6:C11)</f>
        <v>0</v>
      </c>
      <c r="D35" s="54"/>
    </row>
    <row r="36" spans="2:4" x14ac:dyDescent="0.25">
      <c r="B36" s="52" t="s">
        <v>102</v>
      </c>
      <c r="C36" s="53">
        <f>SUM(C12:C19)</f>
        <v>0</v>
      </c>
      <c r="D36" s="54"/>
    </row>
    <row r="37" spans="2:4" x14ac:dyDescent="0.25">
      <c r="B37" s="52" t="s">
        <v>103</v>
      </c>
      <c r="C37" s="53">
        <f>+SUM(C20:C28)</f>
        <v>0</v>
      </c>
      <c r="D37" s="54"/>
    </row>
    <row r="38" spans="2:4" x14ac:dyDescent="0.25">
      <c r="B38" s="52" t="s">
        <v>104</v>
      </c>
      <c r="C38" s="53">
        <f>SUM(C29:C31)</f>
        <v>0</v>
      </c>
      <c r="D38" s="54"/>
    </row>
    <row r="39" spans="2:4" ht="15.75" thickBot="1" x14ac:dyDescent="0.3">
      <c r="B39" s="55" t="s">
        <v>105</v>
      </c>
      <c r="C39" s="56">
        <f>SUM(C35:C38)</f>
        <v>0</v>
      </c>
      <c r="D39" s="57"/>
    </row>
  </sheetData>
  <sheetProtection algorithmName="SHA-512" hashValue="kGWf5Fm/vVmkVsMqGWEKzilh3Yo3/44rW5scvVYU6IM0bso9ETARo7k+3gwBQK7DLmMhDlf2cjOB27nvrdQjlw==" saltValue="w0i3KSqt+qoxs8a8xb/P2g==" spinCount="100000" sheet="1" objects="1" scenarios="1"/>
  <mergeCells count="9">
    <mergeCell ref="C33:D33"/>
    <mergeCell ref="A20:A28"/>
    <mergeCell ref="B2:C2"/>
    <mergeCell ref="A29:A31"/>
    <mergeCell ref="B1:C1"/>
    <mergeCell ref="E3:F3"/>
    <mergeCell ref="A6:A11"/>
    <mergeCell ref="A12:A19"/>
    <mergeCell ref="B3:C3"/>
  </mergeCells>
  <pageMargins left="0.511811024" right="0.511811024" top="0.78740157499999996" bottom="0.78740157499999996" header="0.31496062000000002" footer="0.31496062000000002"/>
  <pageSetup paperSize="9" scale="75" orientation="portrait" verticalDpi="0" r:id="rId1"/>
  <ignoredErrors>
    <ignoredError sqref="C35:C3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60" zoomScaleNormal="100" workbookViewId="0">
      <selection activeCell="B6" sqref="B6:C6"/>
    </sheetView>
  </sheetViews>
  <sheetFormatPr defaultColWidth="9.140625" defaultRowHeight="15" x14ac:dyDescent="0.25"/>
  <cols>
    <col min="1" max="2" width="11.7109375" style="73" bestFit="1" customWidth="1"/>
    <col min="3" max="3" width="22.28515625" style="73" customWidth="1"/>
    <col min="4" max="4" width="45.7109375" style="73" customWidth="1"/>
    <col min="5" max="16384" width="9.140625" style="73"/>
  </cols>
  <sheetData>
    <row r="1" spans="1:4" ht="23.25" x14ac:dyDescent="0.35">
      <c r="A1" s="157" t="s">
        <v>106</v>
      </c>
      <c r="B1" s="157"/>
      <c r="C1" s="157"/>
      <c r="D1" s="157"/>
    </row>
    <row r="2" spans="1:4" ht="23.25" x14ac:dyDescent="0.35">
      <c r="A2" s="106"/>
      <c r="B2" s="106">
        <f>Aluno!C2</f>
        <v>0</v>
      </c>
      <c r="C2" s="106"/>
      <c r="D2" s="106"/>
    </row>
    <row r="3" spans="1:4" ht="23.25" x14ac:dyDescent="0.35">
      <c r="A3" s="106"/>
      <c r="B3" s="106"/>
      <c r="C3" s="106"/>
      <c r="D3" s="106"/>
    </row>
    <row r="5" spans="1:4" ht="18.75" x14ac:dyDescent="0.3">
      <c r="A5" s="81" t="s">
        <v>124</v>
      </c>
      <c r="B5" s="102" t="s">
        <v>108</v>
      </c>
      <c r="C5" s="102"/>
    </row>
    <row r="6" spans="1:4" ht="18.75" x14ac:dyDescent="0.3">
      <c r="A6" s="81" t="s">
        <v>107</v>
      </c>
      <c r="B6" s="158" t="s">
        <v>109</v>
      </c>
      <c r="C6" s="158"/>
    </row>
    <row r="7" spans="1:4" x14ac:dyDescent="0.25">
      <c r="A7" s="81"/>
    </row>
    <row r="8" spans="1:4" ht="18.75" x14ac:dyDescent="0.3">
      <c r="A8" s="159" t="s">
        <v>110</v>
      </c>
      <c r="B8" s="159"/>
      <c r="C8" s="103"/>
      <c r="D8" s="107" t="s">
        <v>111</v>
      </c>
    </row>
    <row r="9" spans="1:4" x14ac:dyDescent="0.25">
      <c r="A9" s="160"/>
      <c r="B9" s="160"/>
      <c r="C9" s="160"/>
      <c r="D9" s="160"/>
    </row>
    <row r="10" spans="1:4" x14ac:dyDescent="0.25">
      <c r="A10" s="160"/>
      <c r="B10" s="160"/>
      <c r="C10" s="160"/>
      <c r="D10" s="160"/>
    </row>
    <row r="12" spans="1:4" x14ac:dyDescent="0.25">
      <c r="A12" s="161" t="s">
        <v>112</v>
      </c>
      <c r="B12" s="161"/>
    </row>
    <row r="13" spans="1:4" x14ac:dyDescent="0.25">
      <c r="A13" s="162"/>
      <c r="B13" s="163"/>
      <c r="C13" s="163"/>
      <c r="D13" s="163"/>
    </row>
    <row r="14" spans="1:4" x14ac:dyDescent="0.25">
      <c r="A14" s="164"/>
      <c r="B14" s="165"/>
      <c r="C14" s="165"/>
      <c r="D14" s="165"/>
    </row>
    <row r="15" spans="1:4" x14ac:dyDescent="0.25">
      <c r="A15" s="164"/>
      <c r="B15" s="165"/>
      <c r="C15" s="165"/>
      <c r="D15" s="165"/>
    </row>
    <row r="16" spans="1:4" x14ac:dyDescent="0.25">
      <c r="A16" s="166"/>
      <c r="B16" s="167"/>
      <c r="C16" s="167"/>
      <c r="D16" s="167"/>
    </row>
    <row r="20" spans="2:4" x14ac:dyDescent="0.25">
      <c r="B20" s="168"/>
      <c r="C20" s="168"/>
      <c r="D20" s="168"/>
    </row>
    <row r="21" spans="2:4" ht="18.75" x14ac:dyDescent="0.3">
      <c r="B21" s="156" t="s">
        <v>113</v>
      </c>
      <c r="C21" s="156"/>
      <c r="D21" s="156"/>
    </row>
    <row r="26" spans="2:4" x14ac:dyDescent="0.25">
      <c r="B26" s="168"/>
      <c r="C26" s="168"/>
      <c r="D26" s="168"/>
    </row>
    <row r="27" spans="2:4" ht="18.75" x14ac:dyDescent="0.3">
      <c r="B27" s="156" t="s">
        <v>114</v>
      </c>
      <c r="C27" s="156"/>
      <c r="D27" s="156"/>
    </row>
    <row r="28" spans="2:4" ht="18.75" x14ac:dyDescent="0.3">
      <c r="B28" s="104"/>
      <c r="C28" s="104"/>
      <c r="D28" s="104"/>
    </row>
    <row r="29" spans="2:4" ht="18.75" x14ac:dyDescent="0.3">
      <c r="B29" s="104"/>
      <c r="C29" s="104"/>
      <c r="D29" s="104"/>
    </row>
    <row r="32" spans="2:4" ht="18.75" x14ac:dyDescent="0.3">
      <c r="C32" s="105" t="s">
        <v>125</v>
      </c>
      <c r="D32" s="83"/>
    </row>
  </sheetData>
  <sheetProtection algorithmName="SHA-512" hashValue="H2vnltjvzSEPmR6qxy/bZQApgW++JsmaOJMEhhwRBnVxDoP80UvTJQTtVD54sGXt22Rn3kHEKHb3aXqRE5t5Xg==" saltValue="LgEjZkv8AJAEaBxj2FqC7Q==" spinCount="100000" sheet="1" objects="1" scenarios="1" selectLockedCells="1" selectUnlockedCells="1"/>
  <mergeCells count="11">
    <mergeCell ref="B27:D27"/>
    <mergeCell ref="A1:D1"/>
    <mergeCell ref="B6:C6"/>
    <mergeCell ref="A8:B8"/>
    <mergeCell ref="A9:C10"/>
    <mergeCell ref="D9:D10"/>
    <mergeCell ref="A12:B12"/>
    <mergeCell ref="A13:D16"/>
    <mergeCell ref="B20:D20"/>
    <mergeCell ref="B21:D21"/>
    <mergeCell ref="B26:D2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Aluno</vt:lpstr>
      <vt:lpstr>Avaliador</vt:lpstr>
      <vt:lpstr>Parecer Final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Cesar Machado Ramos</dc:creator>
  <cp:lastModifiedBy>Kenya Cristina Locatelli de Oliveira</cp:lastModifiedBy>
  <cp:lastPrinted>2019-12-18T17:15:52Z</cp:lastPrinted>
  <dcterms:created xsi:type="dcterms:W3CDTF">2019-04-02T11:13:27Z</dcterms:created>
  <dcterms:modified xsi:type="dcterms:W3CDTF">2022-04-18T10:47:34Z</dcterms:modified>
</cp:coreProperties>
</file>